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AC874A63-8E49-494B-85EB-D05CDCB8F88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<sst xmlns="http://schemas.openxmlformats.org/spreadsheetml/2006/main" count="49" uniqueCount="42">
  <si>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</si>
  <si>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</si>
  <si>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</si>
  <si>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</si>
  <si>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</si>
  <si>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</si>
  <si>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</si>
  <si>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</si>
  <si>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</si>
  <si>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</si>
  <si>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</si>
  <si>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</si>
  <si>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</si>
  <si>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</si>
  <si>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</si>
  <si>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</si>
  <si>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</si>
  <si>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</si>
  <si>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</si>
  <si>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</si>
  <si>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</si>
  <si>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</si>
  <si>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</si>
  <si>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</si>
  <si>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</si>
  <si>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</si>
  <si>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</si>
  <si>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</si>
  <si>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</si>
  <si>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</si>
  <si>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</si>
  <si>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</si>
  <si>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</si>
  <si>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</si>
  <si>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</si>
  <si>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</si>
  <si>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</si>
  <si>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 xml:space="preserve">HASAN YILDIRIM </t>
  </si>
  <si>
    <t>EGE SEFERİ</t>
  </si>
  <si>
    <t>ER METAL TENEKECİLİK &amp; SOBA</t>
  </si>
  <si>
    <t>AKBAY TENEKECİLİK</t>
  </si>
  <si>
    <t>21,11,2022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</si>
</sst>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M7" sqref="M7:M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37</v>
      </c>
      <c r="C2" s="34"/>
      <c r="D2" s="2" t="s">
        <v>2</v>
      </c>
      <c r="E2" s="35" t="s">
        <v>38</v>
      </c>
      <c r="F2" s="35"/>
      <c r="G2" s="35"/>
      <c r="H2" s="35"/>
      <c r="I2" s="35"/>
      <c r="J2" s="35"/>
      <c r="K2" s="3" t="s">
        <v>3</v>
      </c>
      <c r="L2" s="4">
        <f ca="1">TODAY()</f>
        <v>44886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39</v>
      </c>
      <c r="B5" s="29"/>
      <c r="C5" s="10" t="s">
        <v>41</v>
      </c>
      <c r="D5" s="11"/>
      <c r="E5" s="12">
        <v>22940</v>
      </c>
      <c r="F5" s="1"/>
      <c r="G5" s="13" t="str">
        <f t="shared" ref="G5:G6" si="0">IF(A5="","",(A5))</f>
        <v>ER METAL TENEKECİLİK &amp; SOBA</v>
      </c>
      <c r="H5" s="12"/>
      <c r="I5" s="12">
        <v>22940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40</v>
      </c>
      <c r="B6" s="29"/>
      <c r="C6" s="10" t="s">
        <v>41</v>
      </c>
      <c r="D6" s="11"/>
      <c r="E6" s="12">
        <v>18095</v>
      </c>
      <c r="F6" s="1"/>
      <c r="G6" s="13" t="str">
        <f t="shared" si="0"/>
        <v>AKBAY TENEKECİLİK</v>
      </c>
      <c r="H6" s="12"/>
      <c r="I6" s="12">
        <v>18095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3200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41035</v>
      </c>
      <c r="F22" s="1"/>
      <c r="G22" s="17" t="s">
        <v>17</v>
      </c>
      <c r="H22" s="18">
        <f>SUM(H5:H21)</f>
        <v>3200</v>
      </c>
      <c r="I22" s="18">
        <f>SUM(I5:I21)</f>
        <v>41035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260990</v>
      </c>
      <c r="D25" s="19">
        <v>262155</v>
      </c>
      <c r="E25" s="20">
        <f>IF(C25="","",SUM(D25-C25))</f>
        <v>1165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2200</v>
      </c>
      <c r="D26" s="22"/>
      <c r="E26" s="21">
        <f>IF(C26="","",SUM(C26/E25))</f>
        <v>1.8884120171673819</v>
      </c>
      <c r="F26" s="1"/>
      <c r="G26" s="11" t="s">
        <v>26</v>
      </c>
      <c r="H26" s="12">
        <v>2200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3039</v>
      </c>
      <c r="D27" s="22"/>
      <c r="E27" s="23">
        <f>SUM(C27/E22)</f>
        <v>7.4058730352138419E-2</v>
      </c>
      <c r="F27" s="1"/>
      <c r="G27" s="11" t="s">
        <v>28</v>
      </c>
      <c r="H27" s="12">
        <v>389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3039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161</v>
      </c>
      <c r="D36" s="1"/>
      <c r="E36" s="1"/>
      <c r="F36" s="1"/>
      <c r="G36" s="27" t="s">
        <v>32</v>
      </c>
      <c r="H36" s="16">
        <f>IF(H33="","",SUM(H22-H33))</f>
        <v>161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2022-11-21T06:02:58Z</cp:lastPrinted>
  <dcterms:created xsi:type="dcterms:W3CDTF">2022-08-24T05:29:34Z</dcterms:created>
  <dcterms:modified xsi:type="dcterms:W3CDTF">2022-11-21T06:05:54Z</dcterms:modified>
</cp:coreProperties>
</file>